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MAX-Filer\Collab\dcpopp-F07\Admin\classes\environmental class\lectures\"/>
    </mc:Choice>
  </mc:AlternateContent>
  <xr:revisionPtr revIDLastSave="0" documentId="13_ncr:1_{81BB32C3-2A90-43D7-8B4E-908DD5AF3C87}" xr6:coauthVersionLast="47" xr6:coauthVersionMax="47" xr10:uidLastSave="{00000000-0000-0000-0000-000000000000}"/>
  <bookViews>
    <workbookView xWindow="28680" yWindow="885" windowWidth="29040" windowHeight="15840" activeTab="1" xr2:uid="{00000000-000D-0000-FFFF-FFFF00000000}"/>
  </bookViews>
  <sheets>
    <sheet name="example with MD" sheetId="4" r:id="rId1"/>
    <sheet name="example with MD solution 1" sheetId="5" r:id="rId2"/>
    <sheet name="example with sum MAC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6" l="1"/>
  <c r="G23" i="6"/>
  <c r="G18" i="6"/>
  <c r="G17" i="6"/>
  <c r="G16" i="6"/>
  <c r="M14" i="6"/>
  <c r="M13" i="6"/>
  <c r="M15" i="6" s="1"/>
  <c r="M23" i="5"/>
  <c r="G23" i="5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15" i="5"/>
  <c r="B14" i="5"/>
  <c r="B13" i="5"/>
  <c r="B12" i="5"/>
  <c r="B11" i="5"/>
  <c r="B10" i="5"/>
  <c r="B9" i="5"/>
  <c r="B8" i="5"/>
  <c r="B7" i="5"/>
  <c r="B6" i="5"/>
  <c r="B5" i="5"/>
  <c r="B4" i="5"/>
  <c r="B3" i="5"/>
  <c r="B15" i="4"/>
  <c r="B14" i="4"/>
  <c r="B13" i="4"/>
  <c r="B12" i="4"/>
  <c r="B11" i="4"/>
  <c r="B10" i="4"/>
  <c r="B9" i="4"/>
  <c r="B8" i="4"/>
  <c r="B7" i="4"/>
  <c r="B6" i="4"/>
  <c r="B5" i="4"/>
  <c r="B4" i="4"/>
  <c r="B3" i="4"/>
  <c r="M14" i="5"/>
  <c r="M13" i="5"/>
  <c r="G17" i="5"/>
  <c r="G16" i="5"/>
  <c r="G18" i="5" s="1"/>
  <c r="M15" i="5" l="1"/>
</calcChain>
</file>

<file path=xl/sharedStrings.xml><?xml version="1.0" encoding="utf-8"?>
<sst xmlns="http://schemas.openxmlformats.org/spreadsheetml/2006/main" count="87" uniqueCount="32">
  <si>
    <t>MAC ($1,000/week)</t>
  </si>
  <si>
    <t>Emissions (tons/week)</t>
  </si>
  <si>
    <t>Source A</t>
  </si>
  <si>
    <t>Source B</t>
  </si>
  <si>
    <t>Combined MAC:</t>
  </si>
  <si>
    <t>How many tons of emissions should be allowed?</t>
  </si>
  <si>
    <t>How many tons should be cleaned up?</t>
  </si>
  <si>
    <t>Answer:</t>
  </si>
  <si>
    <t>Suppose the marginal damage equals $4,000</t>
  </si>
  <si>
    <t>Source A cleans up 4 tons</t>
  </si>
  <si>
    <t>Source B cleans up 2 tons</t>
  </si>
  <si>
    <t>Total emissions allowed = 18 tons. Total abatement = 6 tons.</t>
  </si>
  <si>
    <t>What is the total cost of cleanup?</t>
  </si>
  <si>
    <t>Total clean up cost:</t>
  </si>
  <si>
    <t xml:space="preserve">Suppose we split the abatement responsibility equally. </t>
  </si>
  <si>
    <t>How much should each firm clean up?</t>
  </si>
  <si>
    <t>What are the total costs of cleanup?</t>
  </si>
  <si>
    <t>Each firm cleans up 3 tons</t>
  </si>
  <si>
    <t>Total cost to clean up</t>
  </si>
  <si>
    <t>Source A:</t>
  </si>
  <si>
    <t>Source B:</t>
  </si>
  <si>
    <t>Total cost:</t>
  </si>
  <si>
    <t>MD = MAC here</t>
  </si>
  <si>
    <t>Emissions</t>
  </si>
  <si>
    <t>Abatement (tons/week)</t>
  </si>
  <si>
    <t>What are the total benefits (e.g. the avoided damages)?</t>
  </si>
  <si>
    <t>Total damages avoided:</t>
  </si>
  <si>
    <t>avoids $4,000 of damage.  So total benefits equal $4,000 X the level of abatement</t>
  </si>
  <si>
    <t>Since marginal damages are constant, each ton of abatement</t>
  </si>
  <si>
    <t>Here, total benefits are the same. But since cleanup costs ae $2,000 higher, the net benefit is lower.</t>
  </si>
  <si>
    <t>Compare MD to MAC.  Clean up if MAC &lt;= MD</t>
  </si>
  <si>
    <t>Compare MD to MAC.  Clean up if MAC &lt;= MD (highlighed in green)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</si>
</sst>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3" fillId="0" borderId="0" xfId="1" applyNumberFormat="1" applyFont="1"/>
    <xf numFmtId="37" fontId="2" fillId="2" borderId="0" xfId="2" applyNumberFormat="1" applyFont="1" applyFill="1" applyBorder="1" applyAlignment="1">
      <alignment horizontal="center" vertical="center" wrapText="1"/>
    </xf>
    <xf numFmtId="37" fontId="2" fillId="0" borderId="0" xfId="2" applyNumberFormat="1" applyFont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37" fontId="2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7" fontId="2" fillId="3" borderId="0" xfId="2" applyNumberFormat="1" applyFont="1" applyFill="1" applyBorder="1" applyAlignment="1">
      <alignment horizontal="center" vertical="center" wrapText="1"/>
    </xf>
    <xf numFmtId="0" fontId="2" fillId="4" borderId="0" xfId="2" applyNumberFormat="1" applyFont="1" applyFill="1" applyBorder="1" applyAlignment="1">
      <alignment horizontal="center" vertical="center" wrapText="1"/>
    </xf>
    <xf numFmtId="37" fontId="2" fillId="4" borderId="0" xfId="2" applyNumberFormat="1" applyFont="1" applyFill="1" applyBorder="1" applyAlignment="1">
      <alignment horizontal="center" vertical="center" wrapText="1"/>
    </xf>
    <xf numFmtId="0" fontId="2" fillId="5" borderId="0" xfId="2" applyNumberFormat="1" applyFont="1" applyFill="1" applyBorder="1" applyAlignment="1">
      <alignment horizontal="center" vertical="center" wrapText="1"/>
    </xf>
    <xf numFmtId="37" fontId="2" fillId="5" borderId="0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D4754-9C9B-4159-8754-2E9CCB5A4AF2}">
  <dimension ref="A1:I42"/>
  <sheetViews>
    <sheetView topLeftCell="A2" workbookViewId="0">
      <selection activeCell="F4" sqref="F4"/>
    </sheetView>
  </sheetViews>
  <sheetFormatPr defaultRowHeight="15" x14ac:dyDescent="0.25"/>
  <cols>
    <col min="1" max="2" width="15.7109375" customWidth="1"/>
    <col min="3" max="4" width="12.7109375" customWidth="1"/>
    <col min="8" max="8" width="14.28515625" bestFit="1" customWidth="1"/>
  </cols>
  <sheetData>
    <row r="1" spans="1:9" ht="15.75" x14ac:dyDescent="0.25">
      <c r="A1" s="1"/>
      <c r="B1" s="1"/>
      <c r="C1" s="17" t="s">
        <v>0</v>
      </c>
      <c r="D1" s="17"/>
    </row>
    <row r="2" spans="1:9" ht="45" customHeight="1" x14ac:dyDescent="0.25">
      <c r="A2" s="2" t="s">
        <v>1</v>
      </c>
      <c r="B2" s="2" t="s">
        <v>24</v>
      </c>
      <c r="C2" s="2" t="s">
        <v>2</v>
      </c>
      <c r="D2" s="2" t="s">
        <v>3</v>
      </c>
    </row>
    <row r="3" spans="1:9" ht="15.75" x14ac:dyDescent="0.25">
      <c r="A3" s="1">
        <v>12</v>
      </c>
      <c r="B3" s="1">
        <f>12-A3</f>
        <v>0</v>
      </c>
      <c r="C3" s="9">
        <v>0</v>
      </c>
      <c r="D3" s="9">
        <v>0</v>
      </c>
      <c r="F3" s="11" t="s">
        <v>8</v>
      </c>
      <c r="I3" s="3"/>
    </row>
    <row r="4" spans="1:9" ht="15.75" x14ac:dyDescent="0.25">
      <c r="A4" s="1">
        <v>11</v>
      </c>
      <c r="B4" s="1">
        <f t="shared" ref="B4:B15" si="0">12-A4</f>
        <v>1</v>
      </c>
      <c r="C4" s="10">
        <v>1000</v>
      </c>
      <c r="D4" s="10">
        <v>2000</v>
      </c>
      <c r="F4" s="3" t="s">
        <v>5</v>
      </c>
      <c r="G4" s="3"/>
      <c r="H4" s="4"/>
      <c r="I4" s="3"/>
    </row>
    <row r="5" spans="1:9" ht="15.75" x14ac:dyDescent="0.25">
      <c r="A5" s="1">
        <v>10</v>
      </c>
      <c r="B5" s="1">
        <f t="shared" si="0"/>
        <v>2</v>
      </c>
      <c r="C5" s="10">
        <v>2000</v>
      </c>
      <c r="D5" s="10">
        <v>4000</v>
      </c>
      <c r="F5" s="3" t="s">
        <v>6</v>
      </c>
      <c r="G5" s="3"/>
      <c r="H5" s="4"/>
      <c r="I5" s="3"/>
    </row>
    <row r="6" spans="1:9" ht="15.75" x14ac:dyDescent="0.25">
      <c r="A6" s="1">
        <v>9</v>
      </c>
      <c r="B6" s="1">
        <f t="shared" si="0"/>
        <v>3</v>
      </c>
      <c r="C6" s="10">
        <v>3000</v>
      </c>
      <c r="D6" s="10">
        <v>6000</v>
      </c>
      <c r="F6" s="3" t="s">
        <v>12</v>
      </c>
      <c r="G6" s="3"/>
      <c r="H6" s="3"/>
      <c r="I6" s="3"/>
    </row>
    <row r="7" spans="1:9" ht="15.75" x14ac:dyDescent="0.25">
      <c r="A7" s="1">
        <v>8</v>
      </c>
      <c r="B7" s="1">
        <f t="shared" si="0"/>
        <v>4</v>
      </c>
      <c r="C7" s="10">
        <v>4000</v>
      </c>
      <c r="D7" s="10">
        <v>10000</v>
      </c>
      <c r="F7" s="3" t="s">
        <v>25</v>
      </c>
      <c r="G7" s="3"/>
      <c r="H7" s="3"/>
      <c r="I7" s="3"/>
    </row>
    <row r="8" spans="1:9" ht="15.75" x14ac:dyDescent="0.25">
      <c r="A8" s="1">
        <v>7</v>
      </c>
      <c r="B8" s="1">
        <f t="shared" si="0"/>
        <v>5</v>
      </c>
      <c r="C8" s="10">
        <v>5000</v>
      </c>
      <c r="D8" s="10">
        <v>14000</v>
      </c>
      <c r="F8" s="3"/>
      <c r="G8" s="3"/>
      <c r="H8" s="4"/>
      <c r="I8" s="3"/>
    </row>
    <row r="9" spans="1:9" ht="15.75" x14ac:dyDescent="0.25">
      <c r="A9" s="1">
        <v>6</v>
      </c>
      <c r="B9" s="1">
        <f t="shared" si="0"/>
        <v>6</v>
      </c>
      <c r="C9" s="10">
        <v>6000</v>
      </c>
      <c r="D9" s="10">
        <v>20000</v>
      </c>
      <c r="F9" s="3"/>
      <c r="G9" s="3"/>
      <c r="H9" s="4"/>
      <c r="I9" s="3"/>
    </row>
    <row r="10" spans="1:9" ht="15.75" x14ac:dyDescent="0.25">
      <c r="A10" s="1">
        <v>5</v>
      </c>
      <c r="B10" s="1">
        <f t="shared" si="0"/>
        <v>7</v>
      </c>
      <c r="C10" s="8">
        <v>8000</v>
      </c>
      <c r="D10" s="8">
        <v>25000</v>
      </c>
      <c r="F10" s="5"/>
      <c r="G10" s="5"/>
      <c r="H10" s="6"/>
      <c r="I10" s="3"/>
    </row>
    <row r="11" spans="1:9" ht="15.75" x14ac:dyDescent="0.25">
      <c r="A11" s="1">
        <v>4</v>
      </c>
      <c r="B11" s="1">
        <f t="shared" si="0"/>
        <v>8</v>
      </c>
      <c r="C11" s="8">
        <v>10000</v>
      </c>
      <c r="D11" s="8">
        <v>31000</v>
      </c>
      <c r="F11" s="3"/>
      <c r="G11" s="3"/>
      <c r="H11" s="3"/>
      <c r="I11" s="3"/>
    </row>
    <row r="12" spans="1:9" ht="15.75" x14ac:dyDescent="0.25">
      <c r="A12" s="1">
        <v>3</v>
      </c>
      <c r="B12" s="1">
        <f t="shared" si="0"/>
        <v>9</v>
      </c>
      <c r="C12" s="8">
        <v>14000</v>
      </c>
      <c r="D12" s="8">
        <v>38000</v>
      </c>
      <c r="F12" s="3"/>
      <c r="G12" s="3"/>
      <c r="H12" s="3"/>
      <c r="I12" s="3"/>
    </row>
    <row r="13" spans="1:9" ht="15.75" x14ac:dyDescent="0.25">
      <c r="A13" s="1">
        <v>2</v>
      </c>
      <c r="B13" s="1">
        <f t="shared" si="0"/>
        <v>10</v>
      </c>
      <c r="C13" s="8">
        <v>24000</v>
      </c>
      <c r="D13" s="8">
        <v>58000</v>
      </c>
      <c r="F13" s="3"/>
      <c r="G13" s="3"/>
      <c r="H13" s="3"/>
      <c r="I13" s="3"/>
    </row>
    <row r="14" spans="1:9" ht="15.75" x14ac:dyDescent="0.25">
      <c r="A14" s="1">
        <v>1</v>
      </c>
      <c r="B14" s="1">
        <f t="shared" si="0"/>
        <v>11</v>
      </c>
      <c r="C14" s="8">
        <v>38000</v>
      </c>
      <c r="D14" s="8">
        <v>94000</v>
      </c>
      <c r="F14" s="3"/>
      <c r="G14" s="3"/>
      <c r="H14" s="3"/>
      <c r="I14" s="3"/>
    </row>
    <row r="15" spans="1:9" ht="15.75" x14ac:dyDescent="0.25">
      <c r="A15" s="1">
        <v>0</v>
      </c>
      <c r="B15" s="1">
        <f t="shared" si="0"/>
        <v>12</v>
      </c>
      <c r="C15" s="8">
        <v>70000</v>
      </c>
      <c r="D15" s="8">
        <v>160000</v>
      </c>
      <c r="F15" s="3"/>
    </row>
    <row r="16" spans="1:9" ht="15.75" x14ac:dyDescent="0.25">
      <c r="F16" s="3"/>
      <c r="H16" s="6"/>
    </row>
    <row r="17" spans="1:8" ht="15.75" x14ac:dyDescent="0.25">
      <c r="A17" s="3"/>
      <c r="B17" s="3"/>
      <c r="H17" s="4"/>
    </row>
    <row r="18" spans="1:8" ht="15.75" x14ac:dyDescent="0.25">
      <c r="A18" s="1"/>
      <c r="B18" s="1"/>
      <c r="C18" s="1"/>
      <c r="H18" s="4"/>
    </row>
    <row r="19" spans="1:8" x14ac:dyDescent="0.25">
      <c r="A19" s="1"/>
      <c r="B19" s="1"/>
      <c r="C19" s="1"/>
    </row>
    <row r="20" spans="1:8" x14ac:dyDescent="0.25">
      <c r="A20" s="1"/>
      <c r="B20" s="1"/>
      <c r="C20" s="1"/>
    </row>
    <row r="21" spans="1:8" x14ac:dyDescent="0.25">
      <c r="A21" s="1"/>
      <c r="B21" s="1"/>
      <c r="C21" s="1"/>
    </row>
    <row r="22" spans="1:8" x14ac:dyDescent="0.25">
      <c r="A22" s="1"/>
      <c r="B22" s="1"/>
      <c r="C22" s="1"/>
    </row>
    <row r="23" spans="1:8" x14ac:dyDescent="0.25">
      <c r="A23" s="1"/>
      <c r="B23" s="1"/>
      <c r="C23" s="1"/>
    </row>
    <row r="24" spans="1:8" x14ac:dyDescent="0.25">
      <c r="A24" s="1"/>
      <c r="B24" s="1"/>
      <c r="C24" s="1"/>
    </row>
    <row r="25" spans="1:8" x14ac:dyDescent="0.25">
      <c r="A25" s="1"/>
      <c r="B25" s="1"/>
      <c r="C25" s="1"/>
    </row>
    <row r="26" spans="1:8" x14ac:dyDescent="0.25">
      <c r="A26" s="1"/>
      <c r="B26" s="1"/>
      <c r="C26" s="1"/>
    </row>
    <row r="27" spans="1:8" x14ac:dyDescent="0.25">
      <c r="A27" s="1"/>
      <c r="B27" s="1"/>
      <c r="C27" s="1"/>
    </row>
    <row r="28" spans="1:8" x14ac:dyDescent="0.25">
      <c r="A28" s="1"/>
      <c r="B28" s="1"/>
      <c r="C28" s="1"/>
    </row>
    <row r="29" spans="1:8" x14ac:dyDescent="0.25">
      <c r="A29" s="1"/>
      <c r="B29" s="1"/>
      <c r="C29" s="1"/>
    </row>
    <row r="30" spans="1:8" x14ac:dyDescent="0.25">
      <c r="A30" s="1"/>
      <c r="B30" s="1"/>
      <c r="C30" s="1"/>
    </row>
    <row r="31" spans="1:8" x14ac:dyDescent="0.25">
      <c r="A31" s="1"/>
      <c r="B31" s="1"/>
      <c r="C31" s="1"/>
    </row>
    <row r="32" spans="1:8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</sheetData>
  <mergeCells count="1">
    <mergeCell ref="C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B277F-D5F0-4AF7-9429-469391CC7A9D}">
  <sheetPr>
    <pageSetUpPr fitToPage="1"/>
  </sheetPr>
  <dimension ref="A1:T42"/>
  <sheetViews>
    <sheetView tabSelected="1" workbookViewId="0">
      <selection activeCell="F10" sqref="F10"/>
    </sheetView>
  </sheetViews>
  <sheetFormatPr defaultRowHeight="15" x14ac:dyDescent="0.25"/>
  <cols>
    <col min="1" max="2" width="15.7109375" customWidth="1"/>
    <col min="3" max="4" width="12.7109375" customWidth="1"/>
    <col min="6" max="13" width="12.7109375" customWidth="1"/>
  </cols>
  <sheetData>
    <row r="1" spans="1:20" ht="15.75" x14ac:dyDescent="0.25">
      <c r="A1" s="1"/>
      <c r="B1" s="1"/>
      <c r="C1" s="17" t="s">
        <v>0</v>
      </c>
      <c r="D1" s="17"/>
    </row>
    <row r="2" spans="1:20" ht="45" customHeight="1" x14ac:dyDescent="0.25">
      <c r="A2" s="2" t="s">
        <v>1</v>
      </c>
      <c r="B2" s="2" t="s">
        <v>24</v>
      </c>
      <c r="C2" s="2" t="s">
        <v>2</v>
      </c>
      <c r="D2" s="2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x14ac:dyDescent="0.25">
      <c r="A3" s="1">
        <v>12</v>
      </c>
      <c r="B3" s="1">
        <f>12-A3</f>
        <v>0</v>
      </c>
      <c r="C3" s="9">
        <v>0</v>
      </c>
      <c r="D3" s="9">
        <v>0</v>
      </c>
      <c r="F3" s="11" t="s">
        <v>8</v>
      </c>
      <c r="G3" s="3"/>
      <c r="H3" s="3"/>
      <c r="I3" s="3"/>
      <c r="J3" s="3"/>
      <c r="K3" s="3"/>
      <c r="L3" s="5" t="s">
        <v>14</v>
      </c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1">
        <v>11</v>
      </c>
      <c r="B4" s="1">
        <f t="shared" ref="B4:B15" si="0">12-A4</f>
        <v>1</v>
      </c>
      <c r="C4" s="10">
        <v>1000</v>
      </c>
      <c r="D4" s="10">
        <v>2000</v>
      </c>
      <c r="F4" s="3" t="s">
        <v>5</v>
      </c>
      <c r="G4" s="3"/>
      <c r="H4" s="4"/>
      <c r="I4" s="3"/>
      <c r="J4" s="3"/>
      <c r="K4" s="3"/>
      <c r="L4" s="3" t="s">
        <v>15</v>
      </c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1">
        <v>10</v>
      </c>
      <c r="B5" s="1">
        <f t="shared" si="0"/>
        <v>2</v>
      </c>
      <c r="C5" s="10">
        <v>2000</v>
      </c>
      <c r="D5" s="12">
        <v>4000</v>
      </c>
      <c r="F5" s="3" t="s">
        <v>6</v>
      </c>
      <c r="G5" s="3"/>
      <c r="H5" s="4"/>
      <c r="I5" s="3"/>
      <c r="J5" s="3"/>
      <c r="K5" s="3"/>
      <c r="L5" s="3" t="s">
        <v>16</v>
      </c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A6" s="1">
        <v>9</v>
      </c>
      <c r="B6" s="1">
        <f t="shared" si="0"/>
        <v>3</v>
      </c>
      <c r="C6" s="7">
        <v>3000</v>
      </c>
      <c r="D6" s="7">
        <v>6000</v>
      </c>
      <c r="F6" s="3" t="s">
        <v>12</v>
      </c>
      <c r="G6" s="3"/>
      <c r="H6" s="3"/>
      <c r="I6" s="3"/>
      <c r="J6" s="3"/>
      <c r="K6" s="3"/>
      <c r="L6" s="3" t="s">
        <v>12</v>
      </c>
      <c r="M6" s="3"/>
      <c r="N6" s="3"/>
      <c r="O6" s="3"/>
      <c r="P6" s="3"/>
      <c r="Q6" s="3"/>
      <c r="R6" s="3"/>
      <c r="S6" s="3"/>
      <c r="T6" s="3"/>
    </row>
    <row r="7" spans="1:20" ht="15.75" x14ac:dyDescent="0.25">
      <c r="A7" s="1">
        <v>8</v>
      </c>
      <c r="B7" s="1">
        <f t="shared" si="0"/>
        <v>4</v>
      </c>
      <c r="C7" s="12">
        <v>4000</v>
      </c>
      <c r="D7" s="10">
        <v>10000</v>
      </c>
      <c r="F7" s="3" t="s">
        <v>25</v>
      </c>
      <c r="G7" s="3"/>
      <c r="H7" s="3"/>
      <c r="I7" s="3"/>
      <c r="J7" s="3"/>
      <c r="K7" s="3"/>
      <c r="L7" s="3" t="s">
        <v>25</v>
      </c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1">
        <v>7</v>
      </c>
      <c r="B8" s="1">
        <f t="shared" si="0"/>
        <v>5</v>
      </c>
      <c r="C8" s="10">
        <v>5000</v>
      </c>
      <c r="D8" s="10">
        <v>14000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1">
        <v>6</v>
      </c>
      <c r="B9" s="1">
        <f t="shared" si="0"/>
        <v>6</v>
      </c>
      <c r="C9" s="10">
        <v>6000</v>
      </c>
      <c r="D9" s="10">
        <v>20000</v>
      </c>
      <c r="F9" s="3" t="s">
        <v>7</v>
      </c>
      <c r="G9" s="3"/>
      <c r="H9" s="4"/>
      <c r="I9" s="3"/>
      <c r="J9" s="3"/>
      <c r="K9" s="3"/>
      <c r="L9" s="3" t="s">
        <v>7</v>
      </c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1">
        <v>5</v>
      </c>
      <c r="B10" s="1">
        <f t="shared" si="0"/>
        <v>7</v>
      </c>
      <c r="C10" s="8">
        <v>8000</v>
      </c>
      <c r="D10" s="8">
        <v>25000</v>
      </c>
      <c r="F10" s="3" t="s">
        <v>31</v>
      </c>
      <c r="G10" s="3"/>
      <c r="H10" s="4"/>
      <c r="I10" s="3"/>
      <c r="J10" s="3"/>
      <c r="K10" s="3"/>
      <c r="L10" s="3" t="s">
        <v>17</v>
      </c>
      <c r="M10" s="3"/>
      <c r="N10" s="3"/>
      <c r="O10" s="3"/>
      <c r="P10" s="3"/>
      <c r="Q10" s="3"/>
      <c r="R10" s="3"/>
      <c r="S10" s="3"/>
      <c r="T10" s="3"/>
    </row>
    <row r="11" spans="1:20" ht="15.75" x14ac:dyDescent="0.25">
      <c r="A11" s="1">
        <v>4</v>
      </c>
      <c r="B11" s="1">
        <f t="shared" si="0"/>
        <v>8</v>
      </c>
      <c r="C11" s="8">
        <v>10000</v>
      </c>
      <c r="D11" s="8">
        <v>31000</v>
      </c>
      <c r="F11" s="3" t="s">
        <v>9</v>
      </c>
      <c r="G11" s="5"/>
      <c r="H11" s="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25">
      <c r="A12" s="1">
        <v>3</v>
      </c>
      <c r="B12" s="1">
        <f t="shared" si="0"/>
        <v>9</v>
      </c>
      <c r="C12" s="8">
        <v>14000</v>
      </c>
      <c r="D12" s="8">
        <v>38000</v>
      </c>
      <c r="F12" s="3" t="s">
        <v>10</v>
      </c>
      <c r="G12" s="3"/>
      <c r="H12" s="3"/>
      <c r="I12" s="3"/>
      <c r="J12" s="3"/>
      <c r="K12" s="3"/>
      <c r="L12" s="3" t="s">
        <v>18</v>
      </c>
      <c r="M12" s="3"/>
      <c r="N12" s="3"/>
      <c r="O12" s="3"/>
      <c r="P12" s="3"/>
      <c r="Q12" s="3"/>
      <c r="R12" s="3"/>
      <c r="S12" s="3"/>
      <c r="T12" s="3"/>
    </row>
    <row r="13" spans="1:20" ht="15.75" x14ac:dyDescent="0.25">
      <c r="A13" s="1">
        <v>2</v>
      </c>
      <c r="B13" s="1">
        <f t="shared" si="0"/>
        <v>10</v>
      </c>
      <c r="C13" s="8">
        <v>24000</v>
      </c>
      <c r="D13" s="8">
        <v>58000</v>
      </c>
      <c r="F13" s="3" t="s">
        <v>11</v>
      </c>
      <c r="G13" s="3"/>
      <c r="H13" s="3"/>
      <c r="I13" s="3"/>
      <c r="J13" s="3"/>
      <c r="K13" s="3"/>
      <c r="L13" s="3" t="s">
        <v>19</v>
      </c>
      <c r="M13" s="4">
        <f>SUM(C3:C6)</f>
        <v>6000</v>
      </c>
      <c r="N13" s="3"/>
      <c r="O13" s="3"/>
      <c r="P13" s="3"/>
      <c r="Q13" s="3"/>
      <c r="R13" s="3"/>
      <c r="S13" s="3"/>
      <c r="T13" s="3"/>
    </row>
    <row r="14" spans="1:20" ht="15.75" x14ac:dyDescent="0.25">
      <c r="A14" s="1">
        <v>1</v>
      </c>
      <c r="B14" s="1">
        <f t="shared" si="0"/>
        <v>11</v>
      </c>
      <c r="C14" s="8">
        <v>38000</v>
      </c>
      <c r="D14" s="8">
        <v>94000</v>
      </c>
      <c r="F14" s="3"/>
      <c r="G14" s="3"/>
      <c r="H14" s="3"/>
      <c r="I14" s="3"/>
      <c r="J14" s="3"/>
      <c r="K14" s="3"/>
      <c r="L14" s="3" t="s">
        <v>20</v>
      </c>
      <c r="M14" s="4">
        <f>SUM(D3:D6)</f>
        <v>12000</v>
      </c>
      <c r="N14" s="3"/>
      <c r="O14" s="3"/>
      <c r="P14" s="3"/>
      <c r="Q14" s="3"/>
      <c r="R14" s="3"/>
      <c r="S14" s="3"/>
      <c r="T14" s="3"/>
    </row>
    <row r="15" spans="1:20" ht="15.75" x14ac:dyDescent="0.25">
      <c r="A15" s="1">
        <v>0</v>
      </c>
      <c r="B15" s="1">
        <f t="shared" si="0"/>
        <v>12</v>
      </c>
      <c r="C15" s="8">
        <v>70000</v>
      </c>
      <c r="D15" s="8">
        <v>160000</v>
      </c>
      <c r="F15" s="3" t="s">
        <v>13</v>
      </c>
      <c r="G15" s="3"/>
      <c r="H15" s="3"/>
      <c r="I15" s="3"/>
      <c r="J15" s="3"/>
      <c r="K15" s="3"/>
      <c r="L15" s="5" t="s">
        <v>21</v>
      </c>
      <c r="M15" s="6">
        <f>M13+M14</f>
        <v>18000</v>
      </c>
      <c r="N15" s="3"/>
      <c r="O15" s="3"/>
      <c r="P15" s="3"/>
      <c r="Q15" s="3"/>
      <c r="R15" s="3"/>
      <c r="S15" s="3"/>
      <c r="T15" s="3"/>
    </row>
    <row r="16" spans="1:20" ht="15.75" x14ac:dyDescent="0.25">
      <c r="F16" s="3" t="s">
        <v>2</v>
      </c>
      <c r="G16" s="4">
        <f>SUM(C3:C7)</f>
        <v>10000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x14ac:dyDescent="0.25">
      <c r="A17" s="3"/>
      <c r="B17" s="3"/>
      <c r="F17" s="3" t="s">
        <v>3</v>
      </c>
      <c r="G17" s="4">
        <f>SUM(D3:D5)</f>
        <v>6000</v>
      </c>
      <c r="H17" s="6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1"/>
      <c r="B18" s="1"/>
      <c r="C18" s="1"/>
      <c r="F18" s="5" t="s">
        <v>21</v>
      </c>
      <c r="G18" s="6">
        <f>G16+G17</f>
        <v>16000</v>
      </c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1"/>
      <c r="B19" s="1"/>
      <c r="C19" s="1"/>
      <c r="F19" s="3"/>
      <c r="G19" s="3"/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1"/>
      <c r="B20" s="1"/>
      <c r="C20" s="1"/>
      <c r="F20" s="3" t="s">
        <v>26</v>
      </c>
      <c r="G20" s="3"/>
      <c r="H20" s="3"/>
      <c r="I20" s="3"/>
      <c r="J20" s="3"/>
      <c r="K20" s="3"/>
      <c r="L20" s="3" t="s">
        <v>26</v>
      </c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1"/>
      <c r="B21" s="1"/>
      <c r="C21" s="1"/>
      <c r="F21" s="3" t="s">
        <v>28</v>
      </c>
      <c r="G21" s="3"/>
      <c r="H21" s="3"/>
      <c r="I21" s="3"/>
      <c r="J21" s="3"/>
      <c r="K21" s="3"/>
      <c r="L21" s="3" t="s">
        <v>28</v>
      </c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1"/>
      <c r="B22" s="1"/>
      <c r="C22" s="1"/>
      <c r="F22" s="3" t="s">
        <v>27</v>
      </c>
      <c r="G22" s="3"/>
      <c r="H22" s="3"/>
      <c r="I22" s="3"/>
      <c r="J22" s="3"/>
      <c r="K22" s="3"/>
      <c r="L22" s="3" t="s">
        <v>27</v>
      </c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1"/>
      <c r="B23" s="1"/>
      <c r="C23" s="1"/>
      <c r="F23" s="3"/>
      <c r="G23" s="4">
        <f>4000*6</f>
        <v>24000</v>
      </c>
      <c r="H23" s="3"/>
      <c r="I23" s="3"/>
      <c r="J23" s="3"/>
      <c r="K23" s="3"/>
      <c r="L23" s="3"/>
      <c r="M23" s="4">
        <f>4000*6</f>
        <v>24000</v>
      </c>
      <c r="N23" s="3"/>
      <c r="O23" s="3"/>
      <c r="P23" s="3"/>
      <c r="Q23" s="3"/>
      <c r="R23" s="3"/>
      <c r="S23" s="3"/>
      <c r="T23" s="3"/>
    </row>
    <row r="24" spans="1:20" ht="15.75" x14ac:dyDescent="0.25">
      <c r="A24" s="1"/>
      <c r="B24" s="1"/>
      <c r="C24" s="1"/>
      <c r="F24" s="3"/>
      <c r="G24" s="3"/>
      <c r="H24" s="3"/>
      <c r="I24" s="3"/>
      <c r="J24" s="3"/>
      <c r="K24" s="3"/>
      <c r="L24" s="3" t="s">
        <v>29</v>
      </c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1"/>
      <c r="B25" s="1"/>
      <c r="C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1"/>
      <c r="B26" s="1"/>
      <c r="C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.75" x14ac:dyDescent="0.25">
      <c r="A27" s="1"/>
      <c r="B27" s="1"/>
      <c r="C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5.75" x14ac:dyDescent="0.25">
      <c r="A28" s="1"/>
      <c r="B28" s="1"/>
      <c r="C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1"/>
      <c r="B29" s="1"/>
      <c r="C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.75" x14ac:dyDescent="0.25">
      <c r="A30" s="1"/>
      <c r="B30" s="1"/>
      <c r="C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.75" x14ac:dyDescent="0.25">
      <c r="A31" s="1"/>
      <c r="B31" s="1"/>
      <c r="C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.75" x14ac:dyDescent="0.25">
      <c r="A32" s="1"/>
      <c r="B32" s="1"/>
      <c r="C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75" x14ac:dyDescent="0.25">
      <c r="A33" s="1"/>
      <c r="B33" s="1"/>
      <c r="C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.75" x14ac:dyDescent="0.25">
      <c r="A34" s="1"/>
      <c r="B34" s="1"/>
      <c r="C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.75" x14ac:dyDescent="0.25">
      <c r="A35" s="1"/>
      <c r="B35" s="1"/>
      <c r="C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.75" x14ac:dyDescent="0.25">
      <c r="A36" s="1"/>
      <c r="B36" s="1"/>
      <c r="C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.75" x14ac:dyDescent="0.25">
      <c r="A37" s="1"/>
      <c r="B37" s="1"/>
      <c r="C37" s="1"/>
      <c r="F37" s="3"/>
      <c r="G37" s="3"/>
      <c r="H37" s="3"/>
      <c r="I37" s="3"/>
      <c r="L37" s="3"/>
      <c r="M37" s="3"/>
      <c r="N37" s="3"/>
      <c r="O37" s="3"/>
      <c r="P37" s="3"/>
    </row>
    <row r="38" spans="1:20" ht="15.75" x14ac:dyDescent="0.25">
      <c r="A38" s="1"/>
      <c r="B38" s="1"/>
      <c r="C38" s="1"/>
      <c r="L38" s="3"/>
      <c r="M38" s="3"/>
      <c r="N38" s="3"/>
      <c r="O38" s="3"/>
      <c r="P38" s="3"/>
    </row>
    <row r="39" spans="1:20" x14ac:dyDescent="0.25">
      <c r="A39" s="1"/>
      <c r="B39" s="1"/>
      <c r="C39" s="1"/>
    </row>
    <row r="40" spans="1:20" x14ac:dyDescent="0.25">
      <c r="A40" s="1"/>
      <c r="B40" s="1"/>
      <c r="C40" s="1"/>
    </row>
    <row r="41" spans="1:20" x14ac:dyDescent="0.25">
      <c r="A41" s="1"/>
      <c r="B41" s="1"/>
      <c r="C41" s="1"/>
    </row>
    <row r="42" spans="1:20" x14ac:dyDescent="0.25">
      <c r="A42" s="1"/>
      <c r="B42" s="1"/>
      <c r="C42" s="1"/>
    </row>
  </sheetData>
  <mergeCells count="1">
    <mergeCell ref="C1:D1"/>
  </mergeCells>
  <pageMargins left="0.7" right="0.7" top="0.75" bottom="0.7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93A50-DE9B-4A45-A1A7-CD6C22D3C399}">
  <sheetPr>
    <pageSetUpPr fitToPage="1"/>
  </sheetPr>
  <dimension ref="A1:M43"/>
  <sheetViews>
    <sheetView workbookViewId="0">
      <selection activeCell="F10" sqref="F10"/>
    </sheetView>
  </sheetViews>
  <sheetFormatPr defaultRowHeight="15.75" x14ac:dyDescent="0.25"/>
  <cols>
    <col min="1" max="2" width="15.7109375" style="3" customWidth="1"/>
    <col min="3" max="4" width="12.7109375" style="3" customWidth="1"/>
    <col min="5" max="5" width="9.140625" style="3"/>
    <col min="6" max="13" width="12.7109375" customWidth="1"/>
    <col min="14" max="16384" width="9.140625" style="3"/>
  </cols>
  <sheetData>
    <row r="1" spans="1:13" x14ac:dyDescent="0.25">
      <c r="A1" s="1"/>
      <c r="B1" s="1"/>
      <c r="C1" s="17" t="s">
        <v>0</v>
      </c>
      <c r="D1" s="17"/>
    </row>
    <row r="2" spans="1:13" ht="45" customHeight="1" x14ac:dyDescent="0.2">
      <c r="A2" s="2" t="s">
        <v>1</v>
      </c>
      <c r="B2" s="2" t="s">
        <v>24</v>
      </c>
      <c r="C2" s="2" t="s">
        <v>2</v>
      </c>
      <c r="D2" s="2" t="s">
        <v>3</v>
      </c>
      <c r="F2" s="3"/>
      <c r="G2" s="3"/>
      <c r="H2" s="3"/>
      <c r="I2" s="3"/>
      <c r="J2" s="3"/>
      <c r="K2" s="3"/>
      <c r="L2" s="3"/>
      <c r="M2" s="3"/>
    </row>
    <row r="3" spans="1:13" x14ac:dyDescent="0.25">
      <c r="A3" s="1">
        <v>12</v>
      </c>
      <c r="B3" s="1">
        <f>12-A3</f>
        <v>0</v>
      </c>
      <c r="C3" s="13">
        <v>0</v>
      </c>
      <c r="D3" s="15">
        <v>0</v>
      </c>
      <c r="F3" s="11" t="s">
        <v>8</v>
      </c>
      <c r="G3" s="3"/>
      <c r="H3" s="3"/>
      <c r="I3" s="3"/>
      <c r="J3" s="3"/>
      <c r="K3" s="3"/>
      <c r="L3" s="5" t="s">
        <v>14</v>
      </c>
      <c r="M3" s="3"/>
    </row>
    <row r="4" spans="1:13" ht="15" x14ac:dyDescent="0.2">
      <c r="A4" s="1">
        <v>11</v>
      </c>
      <c r="B4" s="1">
        <f t="shared" ref="B4:B15" si="0">12-A4</f>
        <v>1</v>
      </c>
      <c r="C4" s="14">
        <v>1000</v>
      </c>
      <c r="D4" s="16">
        <v>2000</v>
      </c>
      <c r="F4" s="3" t="s">
        <v>5</v>
      </c>
      <c r="G4" s="3"/>
      <c r="H4" s="4"/>
      <c r="I4" s="3"/>
      <c r="J4" s="3"/>
      <c r="K4" s="3"/>
      <c r="L4" s="3" t="s">
        <v>15</v>
      </c>
      <c r="M4" s="3"/>
    </row>
    <row r="5" spans="1:13" ht="15" x14ac:dyDescent="0.2">
      <c r="A5" s="1">
        <v>10</v>
      </c>
      <c r="B5" s="1">
        <f t="shared" si="0"/>
        <v>2</v>
      </c>
      <c r="C5" s="14">
        <v>2000</v>
      </c>
      <c r="D5" s="16">
        <v>4000</v>
      </c>
      <c r="F5" s="3" t="s">
        <v>6</v>
      </c>
      <c r="G5" s="3"/>
      <c r="H5" s="4"/>
      <c r="I5" s="3"/>
      <c r="J5" s="3"/>
      <c r="K5" s="3"/>
      <c r="L5" s="3" t="s">
        <v>16</v>
      </c>
      <c r="M5" s="3"/>
    </row>
    <row r="6" spans="1:13" ht="15" x14ac:dyDescent="0.2">
      <c r="A6" s="1">
        <v>9</v>
      </c>
      <c r="B6" s="1">
        <f t="shared" si="0"/>
        <v>3</v>
      </c>
      <c r="C6" s="14">
        <v>3000</v>
      </c>
      <c r="D6" s="16">
        <v>6000</v>
      </c>
      <c r="F6" s="3" t="s">
        <v>12</v>
      </c>
      <c r="G6" s="3"/>
      <c r="H6" s="3"/>
      <c r="I6" s="3"/>
      <c r="J6" s="3"/>
      <c r="K6" s="3"/>
      <c r="L6" s="3" t="s">
        <v>12</v>
      </c>
      <c r="M6" s="3"/>
    </row>
    <row r="7" spans="1:13" ht="15" x14ac:dyDescent="0.2">
      <c r="A7" s="1">
        <v>8</v>
      </c>
      <c r="B7" s="1">
        <f t="shared" si="0"/>
        <v>4</v>
      </c>
      <c r="C7" s="14">
        <v>4000</v>
      </c>
      <c r="D7" s="16">
        <v>10000</v>
      </c>
      <c r="F7" s="3" t="s">
        <v>25</v>
      </c>
      <c r="G7" s="3"/>
      <c r="H7" s="3"/>
      <c r="I7" s="3"/>
      <c r="J7" s="3"/>
      <c r="K7" s="3"/>
      <c r="L7" s="3" t="s">
        <v>25</v>
      </c>
      <c r="M7" s="3"/>
    </row>
    <row r="8" spans="1:13" ht="15" x14ac:dyDescent="0.2">
      <c r="A8" s="1">
        <v>7</v>
      </c>
      <c r="B8" s="1">
        <f t="shared" si="0"/>
        <v>5</v>
      </c>
      <c r="C8" s="14">
        <v>5000</v>
      </c>
      <c r="D8" s="16">
        <v>14000</v>
      </c>
      <c r="F8" s="3"/>
      <c r="G8" s="3"/>
      <c r="H8" s="3"/>
      <c r="I8" s="3"/>
      <c r="J8" s="3"/>
      <c r="K8" s="3"/>
      <c r="L8" s="3"/>
      <c r="M8" s="3"/>
    </row>
    <row r="9" spans="1:13" ht="15" x14ac:dyDescent="0.2">
      <c r="A9" s="1">
        <v>6</v>
      </c>
      <c r="B9" s="1">
        <f t="shared" si="0"/>
        <v>6</v>
      </c>
      <c r="C9" s="14">
        <v>6000</v>
      </c>
      <c r="D9" s="16">
        <v>20000</v>
      </c>
      <c r="F9" s="3" t="s">
        <v>7</v>
      </c>
      <c r="G9" s="3"/>
      <c r="H9" s="4"/>
      <c r="I9" s="3"/>
      <c r="J9" s="3"/>
      <c r="K9" s="3"/>
      <c r="L9" s="3" t="s">
        <v>7</v>
      </c>
      <c r="M9" s="3"/>
    </row>
    <row r="10" spans="1:13" ht="15" x14ac:dyDescent="0.2">
      <c r="A10" s="1">
        <v>5</v>
      </c>
      <c r="B10" s="1">
        <f t="shared" si="0"/>
        <v>7</v>
      </c>
      <c r="C10" s="14">
        <v>8000</v>
      </c>
      <c r="D10" s="16">
        <v>25000</v>
      </c>
      <c r="F10" s="3" t="s">
        <v>30</v>
      </c>
      <c r="G10" s="3"/>
      <c r="H10" s="4"/>
      <c r="I10" s="3"/>
      <c r="J10" s="3"/>
      <c r="K10" s="3"/>
      <c r="L10" s="3" t="s">
        <v>17</v>
      </c>
      <c r="M10" s="3"/>
    </row>
    <row r="11" spans="1:13" x14ac:dyDescent="0.25">
      <c r="A11" s="1">
        <v>4</v>
      </c>
      <c r="B11" s="1">
        <f t="shared" si="0"/>
        <v>8</v>
      </c>
      <c r="C11" s="14">
        <v>10000</v>
      </c>
      <c r="D11" s="16">
        <v>31000</v>
      </c>
      <c r="F11" s="3" t="s">
        <v>9</v>
      </c>
      <c r="G11" s="5"/>
      <c r="H11" s="6"/>
      <c r="I11" s="3"/>
      <c r="J11" s="3"/>
      <c r="K11" s="3"/>
      <c r="L11" s="3"/>
      <c r="M11" s="3"/>
    </row>
    <row r="12" spans="1:13" ht="15" x14ac:dyDescent="0.2">
      <c r="A12" s="1">
        <v>3</v>
      </c>
      <c r="B12" s="1">
        <f t="shared" si="0"/>
        <v>9</v>
      </c>
      <c r="C12" s="14">
        <v>14000</v>
      </c>
      <c r="D12" s="16">
        <v>38000</v>
      </c>
      <c r="F12" s="3" t="s">
        <v>10</v>
      </c>
      <c r="G12" s="3"/>
      <c r="H12" s="3"/>
      <c r="I12" s="3"/>
      <c r="J12" s="3"/>
      <c r="K12" s="3"/>
      <c r="L12" s="3" t="s">
        <v>18</v>
      </c>
      <c r="M12" s="3"/>
    </row>
    <row r="13" spans="1:13" ht="15" x14ac:dyDescent="0.2">
      <c r="A13" s="1">
        <v>2</v>
      </c>
      <c r="B13" s="1">
        <f t="shared" si="0"/>
        <v>10</v>
      </c>
      <c r="C13" s="14">
        <v>24000</v>
      </c>
      <c r="D13" s="16">
        <v>58000</v>
      </c>
      <c r="F13" s="3" t="s">
        <v>11</v>
      </c>
      <c r="G13" s="3"/>
      <c r="H13" s="3"/>
      <c r="I13" s="3"/>
      <c r="J13" s="3"/>
      <c r="K13" s="3"/>
      <c r="L13" s="3" t="s">
        <v>19</v>
      </c>
      <c r="M13" s="4">
        <f>SUM(C3:C6)</f>
        <v>6000</v>
      </c>
    </row>
    <row r="14" spans="1:13" ht="15" x14ac:dyDescent="0.2">
      <c r="A14" s="1">
        <v>1</v>
      </c>
      <c r="B14" s="1">
        <f t="shared" si="0"/>
        <v>11</v>
      </c>
      <c r="C14" s="14">
        <v>38000</v>
      </c>
      <c r="D14" s="16">
        <v>94000</v>
      </c>
      <c r="F14" s="3"/>
      <c r="G14" s="3"/>
      <c r="H14" s="3"/>
      <c r="I14" s="3"/>
      <c r="J14" s="3"/>
      <c r="K14" s="3"/>
      <c r="L14" s="3" t="s">
        <v>20</v>
      </c>
      <c r="M14" s="4">
        <f>SUM(D3:D6)</f>
        <v>12000</v>
      </c>
    </row>
    <row r="15" spans="1:13" x14ac:dyDescent="0.25">
      <c r="A15" s="1">
        <v>0</v>
      </c>
      <c r="B15" s="1">
        <f t="shared" si="0"/>
        <v>12</v>
      </c>
      <c r="C15" s="14">
        <v>70000</v>
      </c>
      <c r="D15" s="16">
        <v>160000</v>
      </c>
      <c r="F15" s="3" t="s">
        <v>13</v>
      </c>
      <c r="G15" s="3"/>
      <c r="H15" s="3"/>
      <c r="I15" s="3"/>
      <c r="J15" s="3"/>
      <c r="K15" s="3"/>
      <c r="L15" s="5" t="s">
        <v>21</v>
      </c>
      <c r="M15" s="6">
        <f>M13+M14</f>
        <v>18000</v>
      </c>
    </row>
    <row r="16" spans="1:13" ht="15" x14ac:dyDescent="0.2">
      <c r="F16" s="3" t="s">
        <v>2</v>
      </c>
      <c r="G16" s="4">
        <f>SUM(C3:C7)</f>
        <v>10000</v>
      </c>
      <c r="H16" s="3"/>
      <c r="I16" s="3"/>
      <c r="J16" s="3"/>
      <c r="K16" s="3"/>
      <c r="L16" s="3"/>
      <c r="M16" s="3"/>
    </row>
    <row r="17" spans="1:13" x14ac:dyDescent="0.25">
      <c r="A17" s="3" t="s">
        <v>4</v>
      </c>
      <c r="F17" s="3" t="s">
        <v>3</v>
      </c>
      <c r="G17" s="4">
        <f>SUM(D3:D5)</f>
        <v>6000</v>
      </c>
      <c r="H17" s="6"/>
      <c r="I17" s="3"/>
      <c r="J17" s="3"/>
      <c r="K17" s="3"/>
      <c r="L17" s="3"/>
      <c r="M17" s="3"/>
    </row>
    <row r="18" spans="1:13" x14ac:dyDescent="0.25">
      <c r="A18" s="3" t="s">
        <v>23</v>
      </c>
      <c r="C18" s="1"/>
      <c r="F18" s="5" t="s">
        <v>21</v>
      </c>
      <c r="G18" s="6">
        <f>G16+G17</f>
        <v>16000</v>
      </c>
      <c r="H18" s="4"/>
      <c r="I18" s="3"/>
      <c r="J18" s="3"/>
      <c r="K18" s="3"/>
      <c r="L18" s="3"/>
      <c r="M18" s="3"/>
    </row>
    <row r="19" spans="1:13" ht="15" x14ac:dyDescent="0.2">
      <c r="A19" s="1">
        <v>24</v>
      </c>
      <c r="B19" s="1">
        <f>24-A19</f>
        <v>0</v>
      </c>
      <c r="C19" s="1">
        <v>0</v>
      </c>
      <c r="F19" s="3"/>
      <c r="G19" s="3"/>
      <c r="H19" s="4"/>
      <c r="I19" s="3"/>
      <c r="J19" s="3"/>
      <c r="K19" s="3"/>
      <c r="L19" s="3"/>
      <c r="M19" s="3"/>
    </row>
    <row r="20" spans="1:13" ht="15" x14ac:dyDescent="0.2">
      <c r="A20" s="1">
        <v>23</v>
      </c>
      <c r="B20" s="1">
        <f t="shared" ref="B20:B43" si="1">24-A20</f>
        <v>1</v>
      </c>
      <c r="C20" s="14">
        <v>1000</v>
      </c>
      <c r="F20" s="3" t="s">
        <v>26</v>
      </c>
      <c r="G20" s="3"/>
      <c r="H20" s="3"/>
      <c r="I20" s="3"/>
      <c r="J20" s="3"/>
      <c r="K20" s="3"/>
      <c r="L20" s="3" t="s">
        <v>26</v>
      </c>
      <c r="M20" s="3"/>
    </row>
    <row r="21" spans="1:13" ht="15" x14ac:dyDescent="0.2">
      <c r="A21" s="1">
        <v>22</v>
      </c>
      <c r="B21" s="1">
        <f t="shared" si="1"/>
        <v>2</v>
      </c>
      <c r="C21" s="14">
        <v>2000</v>
      </c>
      <c r="F21" s="3" t="s">
        <v>28</v>
      </c>
      <c r="G21" s="3"/>
      <c r="H21" s="3"/>
      <c r="I21" s="3"/>
      <c r="J21" s="3"/>
      <c r="K21" s="3"/>
      <c r="L21" s="3" t="s">
        <v>28</v>
      </c>
      <c r="M21" s="3"/>
    </row>
    <row r="22" spans="1:13" ht="15" x14ac:dyDescent="0.2">
      <c r="A22" s="1">
        <v>21</v>
      </c>
      <c r="B22" s="1">
        <f t="shared" si="1"/>
        <v>3</v>
      </c>
      <c r="C22" s="16">
        <v>2000</v>
      </c>
      <c r="F22" s="3" t="s">
        <v>27</v>
      </c>
      <c r="G22" s="3"/>
      <c r="H22" s="3"/>
      <c r="I22" s="3"/>
      <c r="J22" s="3"/>
      <c r="K22" s="3"/>
      <c r="L22" s="3" t="s">
        <v>27</v>
      </c>
      <c r="M22" s="3"/>
    </row>
    <row r="23" spans="1:13" ht="15" x14ac:dyDescent="0.2">
      <c r="A23" s="1">
        <v>20</v>
      </c>
      <c r="B23" s="1">
        <f t="shared" si="1"/>
        <v>4</v>
      </c>
      <c r="C23" s="14">
        <v>3000</v>
      </c>
      <c r="F23" s="3"/>
      <c r="G23" s="4">
        <f>4000*6</f>
        <v>24000</v>
      </c>
      <c r="H23" s="3"/>
      <c r="I23" s="3"/>
      <c r="J23" s="3"/>
      <c r="K23" s="3"/>
      <c r="L23" s="3"/>
      <c r="M23" s="4">
        <f>4000*6</f>
        <v>24000</v>
      </c>
    </row>
    <row r="24" spans="1:13" ht="15" x14ac:dyDescent="0.2">
      <c r="A24" s="1">
        <v>19</v>
      </c>
      <c r="B24" s="1">
        <f t="shared" si="1"/>
        <v>5</v>
      </c>
      <c r="C24" s="14">
        <v>4000</v>
      </c>
      <c r="F24" s="3"/>
      <c r="G24" s="3"/>
      <c r="H24" s="3"/>
      <c r="I24" s="3"/>
      <c r="J24" s="3"/>
      <c r="K24" s="3"/>
      <c r="L24" s="3" t="s">
        <v>29</v>
      </c>
      <c r="M24" s="3"/>
    </row>
    <row r="25" spans="1:13" ht="15" x14ac:dyDescent="0.2">
      <c r="A25" s="1">
        <v>18</v>
      </c>
      <c r="B25" s="1">
        <f t="shared" si="1"/>
        <v>6</v>
      </c>
      <c r="C25" s="16">
        <v>4000</v>
      </c>
      <c r="D25" s="3" t="s">
        <v>22</v>
      </c>
      <c r="F25" s="3"/>
      <c r="G25" s="3"/>
      <c r="H25" s="3"/>
      <c r="I25" s="3"/>
      <c r="J25" s="3"/>
      <c r="K25" s="3"/>
      <c r="L25" s="3"/>
      <c r="M25" s="3"/>
    </row>
    <row r="26" spans="1:13" ht="15" x14ac:dyDescent="0.2">
      <c r="A26" s="1">
        <v>17</v>
      </c>
      <c r="B26" s="1">
        <f t="shared" si="1"/>
        <v>7</v>
      </c>
      <c r="C26" s="14">
        <v>5000</v>
      </c>
      <c r="F26" s="3"/>
      <c r="G26" s="3"/>
      <c r="H26" s="3"/>
      <c r="I26" s="3"/>
      <c r="J26" s="3"/>
      <c r="K26" s="3"/>
      <c r="L26" s="3"/>
      <c r="M26" s="3"/>
    </row>
    <row r="27" spans="1:13" ht="15" x14ac:dyDescent="0.2">
      <c r="A27" s="1">
        <v>16</v>
      </c>
      <c r="B27" s="1">
        <f t="shared" si="1"/>
        <v>8</v>
      </c>
      <c r="C27" s="14">
        <v>6000</v>
      </c>
      <c r="F27" s="3"/>
      <c r="G27" s="3"/>
      <c r="H27" s="3"/>
      <c r="I27" s="3"/>
      <c r="J27" s="3"/>
      <c r="K27" s="3"/>
      <c r="L27" s="3"/>
      <c r="M27" s="3"/>
    </row>
    <row r="28" spans="1:13" ht="15" x14ac:dyDescent="0.2">
      <c r="A28" s="1">
        <v>15</v>
      </c>
      <c r="B28" s="1">
        <f t="shared" si="1"/>
        <v>9</v>
      </c>
      <c r="C28" s="16">
        <v>6000</v>
      </c>
      <c r="F28" s="3"/>
      <c r="G28" s="3"/>
      <c r="H28" s="3"/>
      <c r="I28" s="3"/>
      <c r="J28" s="3"/>
      <c r="K28" s="3"/>
      <c r="L28" s="3"/>
      <c r="M28" s="3"/>
    </row>
    <row r="29" spans="1:13" ht="15" x14ac:dyDescent="0.2">
      <c r="A29" s="1">
        <v>14</v>
      </c>
      <c r="B29" s="1">
        <f t="shared" si="1"/>
        <v>10</v>
      </c>
      <c r="C29" s="14">
        <v>8000</v>
      </c>
      <c r="F29" s="3"/>
      <c r="G29" s="3"/>
      <c r="H29" s="3"/>
      <c r="I29" s="3"/>
      <c r="J29" s="3"/>
      <c r="K29" s="3"/>
      <c r="L29" s="3"/>
      <c r="M29" s="3"/>
    </row>
    <row r="30" spans="1:13" ht="15" x14ac:dyDescent="0.2">
      <c r="A30" s="1">
        <v>13</v>
      </c>
      <c r="B30" s="1">
        <f t="shared" si="1"/>
        <v>11</v>
      </c>
      <c r="C30" s="14">
        <v>10000</v>
      </c>
      <c r="F30" s="3"/>
      <c r="G30" s="3"/>
      <c r="H30" s="3"/>
      <c r="I30" s="3"/>
      <c r="J30" s="3"/>
      <c r="K30" s="3"/>
      <c r="L30" s="3"/>
      <c r="M30" s="3"/>
    </row>
    <row r="31" spans="1:13" ht="15" x14ac:dyDescent="0.2">
      <c r="A31" s="1">
        <v>12</v>
      </c>
      <c r="B31" s="1">
        <f t="shared" si="1"/>
        <v>12</v>
      </c>
      <c r="C31" s="16">
        <v>10000</v>
      </c>
      <c r="F31" s="3"/>
      <c r="G31" s="3"/>
      <c r="H31" s="3"/>
      <c r="I31" s="3"/>
      <c r="J31" s="3"/>
      <c r="K31" s="3"/>
      <c r="L31" s="3"/>
      <c r="M31" s="3"/>
    </row>
    <row r="32" spans="1:13" ht="15" x14ac:dyDescent="0.2">
      <c r="A32" s="1">
        <v>11</v>
      </c>
      <c r="B32" s="1">
        <f t="shared" si="1"/>
        <v>13</v>
      </c>
      <c r="C32" s="14">
        <v>14000</v>
      </c>
      <c r="F32" s="3"/>
      <c r="G32" s="3"/>
      <c r="H32" s="3"/>
      <c r="I32" s="3"/>
      <c r="J32" s="3"/>
      <c r="K32" s="3"/>
      <c r="L32" s="3"/>
      <c r="M32" s="3"/>
    </row>
    <row r="33" spans="1:13" ht="15" x14ac:dyDescent="0.2">
      <c r="A33" s="1">
        <v>10</v>
      </c>
      <c r="B33" s="1">
        <f t="shared" si="1"/>
        <v>14</v>
      </c>
      <c r="C33" s="16">
        <v>14000</v>
      </c>
      <c r="F33" s="3"/>
      <c r="G33" s="3"/>
      <c r="H33" s="3"/>
      <c r="I33" s="3"/>
      <c r="J33" s="3"/>
      <c r="K33" s="3"/>
      <c r="L33" s="3"/>
      <c r="M33" s="3"/>
    </row>
    <row r="34" spans="1:13" ht="15" x14ac:dyDescent="0.2">
      <c r="A34" s="1">
        <v>9</v>
      </c>
      <c r="B34" s="1">
        <f t="shared" si="1"/>
        <v>15</v>
      </c>
      <c r="C34" s="16">
        <v>20000</v>
      </c>
      <c r="F34" s="3"/>
      <c r="G34" s="3"/>
      <c r="H34" s="3"/>
      <c r="I34" s="3"/>
      <c r="J34" s="3"/>
      <c r="K34" s="3"/>
      <c r="L34" s="3"/>
      <c r="M34" s="3"/>
    </row>
    <row r="35" spans="1:13" ht="15" x14ac:dyDescent="0.2">
      <c r="A35" s="1">
        <v>8</v>
      </c>
      <c r="B35" s="1">
        <f t="shared" si="1"/>
        <v>16</v>
      </c>
      <c r="C35" s="14">
        <v>24000</v>
      </c>
      <c r="F35" s="3"/>
      <c r="G35" s="3"/>
      <c r="H35" s="3"/>
      <c r="I35" s="3"/>
      <c r="J35" s="3"/>
      <c r="K35" s="3"/>
      <c r="L35" s="3"/>
      <c r="M35" s="3"/>
    </row>
    <row r="36" spans="1:13" ht="15" x14ac:dyDescent="0.2">
      <c r="A36" s="1">
        <v>7</v>
      </c>
      <c r="B36" s="1">
        <f t="shared" si="1"/>
        <v>17</v>
      </c>
      <c r="C36" s="16">
        <v>25000</v>
      </c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1">
        <v>6</v>
      </c>
      <c r="B37" s="1">
        <f t="shared" si="1"/>
        <v>18</v>
      </c>
      <c r="C37" s="16">
        <v>31000</v>
      </c>
      <c r="F37" s="3"/>
      <c r="G37" s="3"/>
      <c r="H37" s="3"/>
      <c r="I37" s="3"/>
      <c r="L37" s="3"/>
      <c r="M37" s="3"/>
    </row>
    <row r="38" spans="1:13" x14ac:dyDescent="0.25">
      <c r="A38" s="1">
        <v>5</v>
      </c>
      <c r="B38" s="1">
        <f t="shared" si="1"/>
        <v>19</v>
      </c>
      <c r="C38" s="14">
        <v>38000</v>
      </c>
      <c r="L38" s="3"/>
      <c r="M38" s="3"/>
    </row>
    <row r="39" spans="1:13" x14ac:dyDescent="0.25">
      <c r="A39" s="1">
        <v>4</v>
      </c>
      <c r="B39" s="1">
        <f t="shared" si="1"/>
        <v>20</v>
      </c>
      <c r="C39" s="16">
        <v>38000</v>
      </c>
    </row>
    <row r="40" spans="1:13" x14ac:dyDescent="0.25">
      <c r="A40" s="1">
        <v>3</v>
      </c>
      <c r="B40" s="1">
        <f t="shared" si="1"/>
        <v>21</v>
      </c>
      <c r="C40" s="16">
        <v>58000</v>
      </c>
    </row>
    <row r="41" spans="1:13" x14ac:dyDescent="0.25">
      <c r="A41" s="1">
        <v>2</v>
      </c>
      <c r="B41" s="1">
        <f t="shared" si="1"/>
        <v>22</v>
      </c>
      <c r="C41" s="14">
        <v>70000</v>
      </c>
    </row>
    <row r="42" spans="1:13" x14ac:dyDescent="0.25">
      <c r="A42" s="1">
        <v>1</v>
      </c>
      <c r="B42" s="1">
        <f t="shared" si="1"/>
        <v>23</v>
      </c>
      <c r="C42" s="16">
        <v>94000</v>
      </c>
    </row>
    <row r="43" spans="1:13" x14ac:dyDescent="0.25">
      <c r="A43" s="1">
        <v>0</v>
      </c>
      <c r="B43" s="1">
        <f t="shared" si="1"/>
        <v>24</v>
      </c>
      <c r="C43" s="16">
        <v>160000</v>
      </c>
    </row>
  </sheetData>
  <sortState xmlns:xlrd2="http://schemas.microsoft.com/office/spreadsheetml/2017/richdata2" ref="C19:C43">
    <sortCondition ref="C19:C43"/>
  </sortState>
  <mergeCells count="1">
    <mergeCell ref="C1:D1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with MD</vt:lpstr>
      <vt:lpstr>example with MD solution 1</vt:lpstr>
      <vt:lpstr>example with sum MAC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 Popp</dc:creator>
  <cp:lastModifiedBy>David C Popp</cp:lastModifiedBy>
  <cp:lastPrinted>2024-01-24T14:38:55Z</cp:lastPrinted>
  <dcterms:created xsi:type="dcterms:W3CDTF">2018-01-22T15:11:24Z</dcterms:created>
  <dcterms:modified xsi:type="dcterms:W3CDTF">2024-02-14T19:37:29Z</dcterms:modified>
</cp:coreProperties>
</file>